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Übersicht" sheetId="1" state="visible" r:id="rId1"/>
    <sheet xmlns:r="http://schemas.openxmlformats.org/officeDocument/2006/relationships" name="Kriterien" sheetId="2" state="visible" r:id="rId2"/>
    <sheet xmlns:r="http://schemas.openxmlformats.org/officeDocument/2006/relationships" name="Bewertung" sheetId="3" state="visible" r:id="rId3"/>
    <sheet xmlns:r="http://schemas.openxmlformats.org/officeDocument/2006/relationships" name="Preisvergleich" sheetId="4" state="visible" r:id="rId4"/>
  </sheets>
  <definedNames/>
  <calcPr calcId="124519" fullCalcOnLoad="1"/>
</workbook>
</file>

<file path=xl/styles.xml><?xml version="1.0" encoding="utf-8"?>
<styleSheet xmlns="http://schemas.openxmlformats.org/spreadsheetml/2006/main">
  <numFmts count="1">
    <numFmt numFmtId="164" formatCode="0.0"/>
  </numFmts>
  <fonts count="7">
    <font>
      <name val="Calibri"/>
      <family val="2"/>
      <color theme="1"/>
      <sz val="11"/>
      <scheme val="minor"/>
    </font>
    <font>
      <b val="1"/>
      <sz val="14"/>
    </font>
    <font>
      <color rgb="FF595959"/>
      <sz val="10"/>
    </font>
    <font>
      <b val="1"/>
      <color rgb="FFFFFFFF"/>
    </font>
    <font>
      <color rgb="FF0000FF"/>
    </font>
    <font>
      <b val="1"/>
    </font>
    <font>
      <b val="1"/>
      <color rgb="FF0000FF"/>
    </font>
  </fonts>
  <fills count="5">
    <fill>
      <patternFill/>
    </fill>
    <fill>
      <patternFill patternType="gray125"/>
    </fill>
    <fill>
      <patternFill patternType="solid">
        <fgColor rgb="FF122E52"/>
      </patternFill>
    </fill>
    <fill>
      <patternFill patternType="solid">
        <fgColor rgb="FFFFF2CC"/>
      </patternFill>
    </fill>
    <fill>
      <patternFill patternType="solid">
        <fgColor rgb="FFE9ECEF"/>
      </patternFill>
    </fill>
  </fills>
  <borders count="2">
    <border>
      <left/>
      <right/>
      <top/>
      <bottom/>
      <diagonal/>
    </border>
    <border>
      <left style="thin">
        <color rgb="FFBFBFBF"/>
      </left>
      <right style="thin">
        <color rgb="FFBFBFBF"/>
      </right>
      <top style="thin">
        <color rgb="FFBFBFBF"/>
      </top>
      <bottom style="thin">
        <color rgb="FFBFBFBF"/>
      </bottom>
    </border>
  </borders>
  <cellStyleXfs count="1">
    <xf numFmtId="0" fontId="0" fillId="0" borderId="0"/>
  </cellStyleXfs>
  <cellXfs count="22">
    <xf numFmtId="0" fontId="0" fillId="0" borderId="0" pivotButton="0" quotePrefix="0" xfId="0"/>
    <xf numFmtId="0" fontId="1" fillId="0" borderId="0" pivotButton="0" quotePrefix="0" xfId="0"/>
    <xf numFmtId="0" fontId="2" fillId="0" borderId="0" applyAlignment="1" pivotButton="0" quotePrefix="0" xfId="0">
      <alignment vertical="top" wrapText="1"/>
    </xf>
    <xf numFmtId="0" fontId="0" fillId="0" borderId="0" applyAlignment="1" pivotButton="0" quotePrefix="0" xfId="0">
      <alignment wrapText="1"/>
    </xf>
    <xf numFmtId="0" fontId="5" fillId="0" borderId="0" pivotButton="0" quotePrefix="0" xfId="0"/>
    <xf numFmtId="0" fontId="4" fillId="3" borderId="1" pivotButton="0" quotePrefix="0" xfId="0"/>
    <xf numFmtId="0" fontId="0" fillId="4" borderId="1" pivotButton="0" quotePrefix="0" xfId="0"/>
    <xf numFmtId="0" fontId="3" fillId="2" borderId="1" applyAlignment="1" pivotButton="0" quotePrefix="0" xfId="0">
      <alignment vertical="center" wrapText="1"/>
    </xf>
    <xf numFmtId="0" fontId="0" fillId="0" borderId="1" pivotButton="0" quotePrefix="0" xfId="0"/>
    <xf numFmtId="164" fontId="5" fillId="0" borderId="1" pivotButton="0" quotePrefix="0" xfId="0"/>
    <xf numFmtId="4" fontId="0" fillId="0" borderId="1" pivotButton="0" quotePrefix="0" xfId="0"/>
    <xf numFmtId="0" fontId="5" fillId="0" borderId="1" pivotButton="0" quotePrefix="0" xfId="0"/>
    <xf numFmtId="0" fontId="0" fillId="0" borderId="1" applyAlignment="1" pivotButton="0" quotePrefix="0" xfId="0">
      <alignment vertical="top" wrapText="1"/>
    </xf>
    <xf numFmtId="0" fontId="5" fillId="4" borderId="1" pivotButton="0" quotePrefix="0" xfId="0"/>
    <xf numFmtId="0" fontId="6" fillId="3" borderId="1" pivotButton="0" quotePrefix="0" xfId="0"/>
    <xf numFmtId="0" fontId="4" fillId="3" borderId="1" applyAlignment="1" pivotButton="0" quotePrefix="0" xfId="0">
      <alignment horizontal="center"/>
    </xf>
    <xf numFmtId="164" fontId="5" fillId="4" borderId="1" pivotButton="0" quotePrefix="0" xfId="0"/>
    <xf numFmtId="0" fontId="3" fillId="2" borderId="1" pivotButton="0" quotePrefix="0" xfId="0"/>
    <xf numFmtId="3" fontId="4" fillId="3" borderId="1" pivotButton="0" quotePrefix="0" xfId="0"/>
    <xf numFmtId="0" fontId="5" fillId="0" borderId="1" applyAlignment="1" pivotButton="0" quotePrefix="0" xfId="0">
      <alignment vertical="top" wrapText="1"/>
    </xf>
    <xf numFmtId="3" fontId="5" fillId="4" borderId="1" pivotButton="0" quotePrefix="0" xfId="0"/>
    <xf numFmtId="4" fontId="5" fillId="4" borderId="1" pivotButton="0" quotePrefix="0" xfId="0"/>
  </cellXfs>
  <cellStyles count="1">
    <cellStyle name="Normal" xfId="0" builtinId="0" hidden="0"/>
  </cellStyles>
  <dxfs count="2">
    <dxf>
      <fill>
        <patternFill patternType="solid">
          <fgColor rgb="FFF8D7DA"/>
        </patternFill>
      </fill>
    </dxf>
    <dxf>
      <fill>
        <patternFill patternType="solid">
          <fgColor rgb="FFD4EDDA"/>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ww.converve.com/de/plattform/b2bmatchmaking" TargetMode="External" Id="rId1"/></Relationships>
</file>

<file path=xl/worksheets/_rels/sheet2.xml.rels><Relationships xmlns="http://schemas.openxmlformats.org/package/2006/relationships"><Relationship Type="http://schemas.openxmlformats.org/officeDocument/2006/relationships/hyperlink" Target="https://www.converve.com/de/plattform/b2bmatchmaking" TargetMode="External" Id="rId1"/></Relationships>
</file>

<file path=xl/worksheets/_rels/sheet3.xml.rels><Relationships xmlns="http://schemas.openxmlformats.org/package/2006/relationships"><Relationship Type="http://schemas.openxmlformats.org/officeDocument/2006/relationships/hyperlink" Target="https://www.converve.com/de/plattform/b2bmatchmaking" TargetMode="External" Id="rId1"/></Relationships>
</file>

<file path=xl/worksheets/_rels/sheet4.xml.rels><Relationships xmlns="http://schemas.openxmlformats.org/package/2006/relationships"><Relationship Type="http://schemas.openxmlformats.org/officeDocument/2006/relationships/hyperlink" Target="https://www.converve.com/de/plattform/b2bmatchmaking" TargetMode="External" Id="rId1"/></Relationships>
</file>

<file path=xl/worksheets/sheet1.xml><?xml version="1.0" encoding="utf-8"?>
<worksheet xmlns="http://schemas.openxmlformats.org/spreadsheetml/2006/main">
  <sheetPr>
    <outlinePr summaryBelow="1" summaryRight="1"/>
    <pageSetUpPr fitToPage="1"/>
  </sheetPr>
  <dimension ref="A1:F28"/>
  <sheetViews>
    <sheetView workbookViewId="0">
      <selection activeCell="A1" sqref="A1"/>
    </sheetView>
  </sheetViews>
  <sheetFormatPr baseColWidth="8" defaultRowHeight="15"/>
  <cols>
    <col width="46" customWidth="1" min="1" max="1"/>
    <col width="24" customWidth="1" min="2" max="2"/>
    <col width="8" customWidth="1" min="3" max="3"/>
    <col width="22" customWidth="1" min="4" max="4"/>
    <col width="22" customWidth="1" min="5" max="5"/>
    <col width="36" customWidth="1" min="6" max="6"/>
  </cols>
  <sheetData>
    <row r="1">
      <c r="A1" s="1" t="inlineStr">
        <is>
          <t>Event-Matchmaking-Software: Bewertungsmatrix für die Anbieterauswahl</t>
        </is>
      </c>
    </row>
    <row r="2" ht="30" customHeight="1">
      <c r="A2" s="2" t="inlineStr">
        <is>
          <t>Mit dieser Arbeitsmappe bewerten Sie bis zu fünf Matchmaking-Anbieter nach denselben Kriterien. Gelbe Zellen sind Eingaben, alles andere rechnet automatisch.</t>
        </is>
      </c>
    </row>
    <row r="3" ht="30" customHeight="1">
      <c r="A3" s="3" t="inlineStr">
        <is>
          <t>1. Kriterien: 15 Kriterien prüfen, Gewichte setzen (Summe genau 100) und Ausschlusskriterien markieren.</t>
        </is>
      </c>
    </row>
    <row r="4" ht="30" customHeight="1">
      <c r="A4" s="3" t="inlineStr">
        <is>
          <t>2. Bewertung: Anbieternamen eintragen und jedes Kriterium nach Demo und Referenzgespräch mit 0 bis 5 Punkten bewerten.</t>
        </is>
      </c>
    </row>
    <row r="5" ht="30" customHeight="1">
      <c r="A5" s="3" t="inlineStr">
        <is>
          <t>3. Preisvergleich: Angebotspreise, Veranstaltungen pro Jahr und erwartete Meetings pro Veranstaltung eintragen.</t>
        </is>
      </c>
    </row>
    <row r="6" ht="30" customHeight="1">
      <c r="A6" s="3" t="inlineStr">
        <is>
          <t>4. Ergebnis hier ablesen: gewichteter Score von 100, Rang, Ausschlussprüfung und Kosten pro durchgeführtem Meeting.</t>
        </is>
      </c>
    </row>
    <row r="8">
      <c r="A8" s="4" t="inlineStr">
        <is>
          <t>Schwelle für die Shortlist (gewichteter Score)</t>
        </is>
      </c>
      <c r="B8" s="5" t="n">
        <v>70</v>
      </c>
    </row>
    <row r="9">
      <c r="A9" s="4" t="inlineStr">
        <is>
          <t>Summe der Gewichte (muss 100 sein)</t>
        </is>
      </c>
      <c r="B9" s="6">
        <f>'Kriterien'!E20</f>
        <v/>
      </c>
      <c r="C9" s="4">
        <f>IF(B9=100,"OK","Gewichte anpassen")</f>
        <v/>
      </c>
    </row>
    <row r="11" ht="32" customHeight="1">
      <c r="A11" s="7" t="inlineStr">
        <is>
          <t>Anbieter</t>
        </is>
      </c>
      <c r="B11" s="7" t="inlineStr">
        <is>
          <t>Gewichteter Score (0 bis 100)</t>
        </is>
      </c>
      <c r="C11" s="7" t="inlineStr">
        <is>
          <t>Rang</t>
        </is>
      </c>
      <c r="D11" s="7" t="inlineStr">
        <is>
          <t>Ausschlusskriterien unter 3</t>
        </is>
      </c>
      <c r="E11" s="7" t="inlineStr">
        <is>
          <t>Kosten pro durchgeführtem Meeting</t>
        </is>
      </c>
      <c r="F11" s="7" t="inlineStr">
        <is>
          <t>Ergebnis</t>
        </is>
      </c>
    </row>
    <row r="12">
      <c r="A12" s="8">
        <f>'Bewertung'!E4</f>
        <v/>
      </c>
      <c r="B12" s="9">
        <f>'Bewertung'!E20</f>
        <v/>
      </c>
      <c r="C12" s="8">
        <f>RANK(B12,$B$12:$B$16,0)</f>
        <v/>
      </c>
      <c r="D12" s="8">
        <f>'Bewertung'!E21</f>
        <v/>
      </c>
      <c r="E12" s="10">
        <f>'Preisvergleich'!B13</f>
        <v/>
      </c>
      <c r="F12" s="11">
        <f>IF(D12&gt;0,"Ausschluss: vor der Shortlist klären",IF(B12&gt;=$B$8,"Shortlist","Reserve"))</f>
        <v/>
      </c>
    </row>
    <row r="13">
      <c r="A13" s="8">
        <f>'Bewertung'!F4</f>
        <v/>
      </c>
      <c r="B13" s="9">
        <f>'Bewertung'!F20</f>
        <v/>
      </c>
      <c r="C13" s="8">
        <f>RANK(B13,$B$12:$B$16,0)</f>
        <v/>
      </c>
      <c r="D13" s="8">
        <f>'Bewertung'!F21</f>
        <v/>
      </c>
      <c r="E13" s="10">
        <f>'Preisvergleich'!C13</f>
        <v/>
      </c>
      <c r="F13" s="11">
        <f>IF(D13&gt;0,"Ausschluss: vor der Shortlist klären",IF(B13&gt;=$B$8,"Shortlist","Reserve"))</f>
        <v/>
      </c>
    </row>
    <row r="14">
      <c r="A14" s="8">
        <f>'Bewertung'!G4</f>
        <v/>
      </c>
      <c r="B14" s="9">
        <f>'Bewertung'!G20</f>
        <v/>
      </c>
      <c r="C14" s="8">
        <f>RANK(B14,$B$12:$B$16,0)</f>
        <v/>
      </c>
      <c r="D14" s="8">
        <f>'Bewertung'!G21</f>
        <v/>
      </c>
      <c r="E14" s="10">
        <f>'Preisvergleich'!D13</f>
        <v/>
      </c>
      <c r="F14" s="11">
        <f>IF(D14&gt;0,"Ausschluss: vor der Shortlist klären",IF(B14&gt;=$B$8,"Shortlist","Reserve"))</f>
        <v/>
      </c>
    </row>
    <row r="15">
      <c r="A15" s="8">
        <f>'Bewertung'!H4</f>
        <v/>
      </c>
      <c r="B15" s="9">
        <f>'Bewertung'!H20</f>
        <v/>
      </c>
      <c r="C15" s="8">
        <f>RANK(B15,$B$12:$B$16,0)</f>
        <v/>
      </c>
      <c r="D15" s="8">
        <f>'Bewertung'!H21</f>
        <v/>
      </c>
      <c r="E15" s="10">
        <f>'Preisvergleich'!E13</f>
        <v/>
      </c>
      <c r="F15" s="11">
        <f>IF(D15&gt;0,"Ausschluss: vor der Shortlist klären",IF(B15&gt;=$B$8,"Shortlist","Reserve"))</f>
        <v/>
      </c>
    </row>
    <row r="16">
      <c r="A16" s="8">
        <f>'Bewertung'!I4</f>
        <v/>
      </c>
      <c r="B16" s="9">
        <f>'Bewertung'!I20</f>
        <v/>
      </c>
      <c r="C16" s="8">
        <f>RANK(B16,$B$12:$B$16,0)</f>
        <v/>
      </c>
      <c r="D16" s="8">
        <f>'Bewertung'!I21</f>
        <v/>
      </c>
      <c r="E16" s="10">
        <f>'Preisvergleich'!F13</f>
        <v/>
      </c>
      <c r="F16" s="11">
        <f>IF(D16&gt;0,"Ausschluss: vor der Shortlist klären",IF(B16&gt;=$B$8,"Shortlist","Reserve"))</f>
        <v/>
      </c>
    </row>
    <row r="18">
      <c r="A18" s="4" t="inlineStr">
        <is>
          <t>Bewertungsskala</t>
        </is>
      </c>
    </row>
    <row r="19">
      <c r="A19" t="inlineStr">
        <is>
          <t>0 = nicht vorhanden</t>
        </is>
      </c>
    </row>
    <row r="20">
      <c r="A20" t="inlineStr">
        <is>
          <t>1 = nur mit Umwegen möglich</t>
        </is>
      </c>
    </row>
    <row r="21">
      <c r="A21" t="inlineStr">
        <is>
          <t>2 = teilweise abgedeckt, deutliche Lücken</t>
        </is>
      </c>
    </row>
    <row r="22">
      <c r="A22" t="inlineStr">
        <is>
          <t>3 = abgedeckt, erfüllt den Standard</t>
        </is>
      </c>
    </row>
    <row r="23">
      <c r="A23" t="inlineStr">
        <is>
          <t>4 = stark, live in der Demo gezeigt</t>
        </is>
      </c>
    </row>
    <row r="24">
      <c r="A24" t="inlineStr">
        <is>
          <t>5 = sehr gut, durch ein Referenzevent bestätigt</t>
        </is>
      </c>
    </row>
    <row r="26">
      <c r="A26" s="2" t="inlineStr">
        <is>
          <t>Punktwerte und Preise auf den Blättern Bewertung und Preisvergleich sind Beispielwerte. Ersetzen Sie sie durch Ihre eigenen.</t>
        </is>
      </c>
    </row>
    <row r="28">
      <c r="A28" s="2" t="inlineStr">
        <is>
          <t>Vorlage von Converve, B2B-Matchmaking-Plattform mit regelbasierter Meeting-Matrix: https://www.converve.com/de/plattform/b2bmatchmaking</t>
        </is>
      </c>
    </row>
  </sheetData>
  <mergeCells count="7">
    <mergeCell ref="A2:F2"/>
    <mergeCell ref="A28:F28"/>
    <mergeCell ref="A5:F5"/>
    <mergeCell ref="A26:F26"/>
    <mergeCell ref="A6:F6"/>
    <mergeCell ref="A4:F4"/>
    <mergeCell ref="A3:F3"/>
  </mergeCells>
  <conditionalFormatting sqref="F12:F16">
    <cfRule type="expression" priority="1" dxfId="0">
      <formula>$D12&gt;0</formula>
    </cfRule>
    <cfRule type="expression" priority="2" dxfId="1">
      <formula>AND($D12=0,$B12&gt;=$B$8)</formula>
    </cfRule>
  </conditionalFormatting>
  <hyperlinks>
    <hyperlink xmlns:r="http://schemas.openxmlformats.org/officeDocument/2006/relationships" ref="A28" r:id="rId1"/>
  </hyperlinks>
  <pageMargins left="0.75" right="0.75" top="1" bottom="1" header="0.5" footer="0.5"/>
  <pageSetup orientation="landscape" fitToHeight="0" fitToWidth="1"/>
  <headerFooter>
    <oddHeader/>
    <oddFooter>&amp;C&amp;8 Converve: https://www.converve.com/de/plattform/b2bmatchmaking</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22"/>
  <sheetViews>
    <sheetView workbookViewId="0">
      <pane ySplit="4" topLeftCell="A5" activePane="bottomLeft" state="frozen"/>
      <selection pane="bottomLeft" activeCell="A1" sqref="A1"/>
    </sheetView>
  </sheetViews>
  <sheetFormatPr baseColWidth="8" defaultRowHeight="15"/>
  <cols>
    <col width="6" customWidth="1" min="1" max="1"/>
    <col width="18" customWidth="1" min="2" max="2"/>
    <col width="34" customWidth="1" min="3" max="3"/>
    <col width="70" customWidth="1" min="4" max="4"/>
    <col width="10" customWidth="1" min="5" max="5"/>
    <col width="12" customWidth="1" min="6" max="6"/>
  </cols>
  <sheetData>
    <row r="1">
      <c r="A1" s="1" t="inlineStr">
        <is>
          <t>Kriterien, Gewichte und Ausschlussregeln</t>
        </is>
      </c>
    </row>
    <row r="2">
      <c r="A2" s="2" t="inlineStr">
        <is>
          <t>Mit dieser Arbeitsmappe bewerten Sie bis zu fünf Matchmaking-Anbieter nach denselben Kriterien. Gelbe Zellen sind Eingaben, alles andere rechnet automatisch.</t>
        </is>
      </c>
    </row>
    <row r="4">
      <c r="A4" s="7" t="inlineStr">
        <is>
          <t>Nr.</t>
        </is>
      </c>
      <c r="B4" s="7" t="inlineStr">
        <is>
          <t>Bereich</t>
        </is>
      </c>
      <c r="C4" s="7" t="inlineStr">
        <is>
          <t>Kriterium</t>
        </is>
      </c>
      <c r="D4" s="7" t="inlineStr">
        <is>
          <t>Frage an den Anbieter</t>
        </is>
      </c>
      <c r="E4" s="7" t="inlineStr">
        <is>
          <t>Gewicht</t>
        </is>
      </c>
      <c r="F4" s="7" t="inlineStr">
        <is>
          <t>Ausschluss?</t>
        </is>
      </c>
    </row>
    <row r="5">
      <c r="A5" s="8" t="n">
        <v>1</v>
      </c>
      <c r="B5" s="12" t="inlineStr">
        <is>
          <t>Matching-Logik</t>
        </is>
      </c>
      <c r="C5" s="12" t="inlineStr">
        <is>
          <t>Nachvollziehbares Matching</t>
        </is>
      </c>
      <c r="D5" s="12" t="inlineStr">
        <is>
          <t>Warum wurden diese zwei Teilnehmer einander vorgeschlagen? Zeigen Sie mir Regeln, Profilfelder und Prioritäten hinter einem echten Match.</t>
        </is>
      </c>
      <c r="E5" s="5" t="n">
        <v>10</v>
      </c>
      <c r="F5" s="5" t="inlineStr">
        <is>
          <t>Ja</t>
        </is>
      </c>
    </row>
    <row r="6">
      <c r="A6" s="8" t="n">
        <v>2</v>
      </c>
      <c r="B6" s="12" t="inlineStr">
        <is>
          <t>Matching-Logik</t>
        </is>
      </c>
      <c r="C6" s="12" t="inlineStr">
        <is>
          <t>Steuerung durch den Veranstalter</t>
        </is>
      </c>
      <c r="D6" s="12" t="inlineStr">
        <is>
          <t>Können wir Regeln, Prioritäten und Ausschlüsse je Teilnehmergruppe festlegen, etwa: Einkäufer treffen nur Anbieter?</t>
        </is>
      </c>
      <c r="E6" s="5" t="n">
        <v>8</v>
      </c>
      <c r="F6" s="5" t="inlineStr">
        <is>
          <t>Nein</t>
        </is>
      </c>
    </row>
    <row r="7">
      <c r="A7" s="8" t="n">
        <v>3</v>
      </c>
      <c r="B7" s="12" t="inlineStr">
        <is>
          <t>Matching-Logik</t>
        </is>
      </c>
      <c r="C7" s="12" t="inlineStr">
        <is>
          <t>Registrierungsdaten fließen ins Matching</t>
        </is>
      </c>
      <c r="D7" s="12" t="inlineStr">
        <is>
          <t>Welche Fragen aus der Registrierung nutzt das Matching, und können wir sie je Veranstaltung ändern?</t>
        </is>
      </c>
      <c r="E7" s="5" t="n">
        <v>6</v>
      </c>
      <c r="F7" s="5" t="inlineStr">
        <is>
          <t>Nein</t>
        </is>
      </c>
    </row>
    <row r="8">
      <c r="A8" s="8" t="n">
        <v>4</v>
      </c>
      <c r="B8" s="12" t="inlineStr">
        <is>
          <t>Meeting-Logistik</t>
        </is>
      </c>
      <c r="C8" s="12" t="inlineStr">
        <is>
          <t>Zeitfenster, Tische und Räume</t>
        </is>
      </c>
      <c r="D8" s="12" t="inlineStr">
        <is>
          <t>Vergibt das System Zeitfenster, Tische oder Räume automatisch und zeigt sie in jeder persönlichen Agenda?</t>
        </is>
      </c>
      <c r="E8" s="5" t="n">
        <v>9</v>
      </c>
      <c r="F8" s="5" t="inlineStr">
        <is>
          <t>Ja</t>
        </is>
      </c>
    </row>
    <row r="9">
      <c r="A9" s="8" t="n">
        <v>5</v>
      </c>
      <c r="B9" s="12" t="inlineStr">
        <is>
          <t>Meeting-Logistik</t>
        </is>
      </c>
      <c r="C9" s="12" t="inlineStr">
        <is>
          <t>Keine Doppelbuchungen, keine Überbuchung</t>
        </is>
      </c>
      <c r="D9" s="12" t="inlineStr">
        <is>
          <t>Was verhindert zwei Meetings im selben Zeitfenster oder mehr Buchungen, als ein Tisch oder eine Session fasst?</t>
        </is>
      </c>
      <c r="E9" s="5" t="n">
        <v>7</v>
      </c>
      <c r="F9" s="5" t="inlineStr">
        <is>
          <t>Nein</t>
        </is>
      </c>
    </row>
    <row r="10">
      <c r="A10" s="8" t="n">
        <v>6</v>
      </c>
      <c r="B10" s="12" t="inlineStr">
        <is>
          <t>Meeting-Logistik</t>
        </is>
      </c>
      <c r="C10" s="12" t="inlineStr">
        <is>
          <t>Umbuchung, Absage und No-Shows</t>
        </is>
      </c>
      <c r="D10" s="12" t="inlineStr">
        <is>
          <t>Wie buchen Teilnehmer um, und wie erfassen und behandeln Sie No-Shows vor Ort?</t>
        </is>
      </c>
      <c r="E10" s="5" t="n">
        <v>6</v>
      </c>
      <c r="F10" s="5" t="inlineStr">
        <is>
          <t>Nein</t>
        </is>
      </c>
    </row>
    <row r="11">
      <c r="A11" s="8" t="n">
        <v>7</v>
      </c>
      <c r="B11" s="12" t="inlineStr">
        <is>
          <t>Meeting-Logistik</t>
        </is>
      </c>
      <c r="C11" s="12" t="inlineStr">
        <is>
          <t>Meeting-Formate</t>
        </is>
      </c>
      <c r="D11" s="12" t="inlineStr">
        <is>
          <t>Welche Formate laufen auf demselben Setup: 1:1, Hosted Buyer, Roundtables, Gruppentermine, online?</t>
        </is>
      </c>
      <c r="E11" s="5" t="n">
        <v>5</v>
      </c>
      <c r="F11" s="5" t="inlineStr">
        <is>
          <t>Nein</t>
        </is>
      </c>
    </row>
    <row r="12">
      <c r="A12" s="8" t="n">
        <v>8</v>
      </c>
      <c r="B12" s="12" t="inlineStr">
        <is>
          <t>Teilnehmer</t>
        </is>
      </c>
      <c r="C12" s="12" t="inlineStr">
        <is>
          <t>Bedienung für Teilnehmer</t>
        </is>
      </c>
      <c r="D12" s="12" t="inlineStr">
        <is>
          <t>Wie viele Klicks von der Einladung zum bestätigten Meeting, im Browser und auf dem Smartphone? Welche Sprachen?</t>
        </is>
      </c>
      <c r="E12" s="5" t="n">
        <v>7</v>
      </c>
      <c r="F12" s="5" t="inlineStr">
        <is>
          <t>Nein</t>
        </is>
      </c>
    </row>
    <row r="13">
      <c r="A13" s="8" t="n">
        <v>9</v>
      </c>
      <c r="B13" s="12" t="inlineStr">
        <is>
          <t>Teilnehmer</t>
        </is>
      </c>
      <c r="C13" s="12" t="inlineStr">
        <is>
          <t>Selbstverwaltung für Aussteller und Sponsoren</t>
        </is>
      </c>
      <c r="D13" s="12" t="inlineStr">
        <is>
          <t>Können Aussteller Team, Verfügbarkeiten und Anfragen selbst pflegen und ihre eigenen Ergebnisse sehen?</t>
        </is>
      </c>
      <c r="E13" s="5" t="n">
        <v>6</v>
      </c>
      <c r="F13" s="5" t="inlineStr">
        <is>
          <t>Nein</t>
        </is>
      </c>
    </row>
    <row r="14">
      <c r="A14" s="8" t="n">
        <v>10</v>
      </c>
      <c r="B14" s="12" t="inlineStr">
        <is>
          <t>Datenschutz</t>
        </is>
      </c>
      <c r="C14" s="12" t="inlineStr">
        <is>
          <t>DSGVO, AVV, Serverstandort</t>
        </is>
      </c>
      <c r="D14" s="12" t="inlineStr">
        <is>
          <t>Unterzeichnen Sie einen Auftragsverarbeitungsvertrag nach Art. 28 DSGVO? Wo liegen die Matching-Daten, und wann werden sie gelöscht?</t>
        </is>
      </c>
      <c r="E14" s="5" t="n">
        <v>8</v>
      </c>
      <c r="F14" s="5" t="inlineStr">
        <is>
          <t>Ja</t>
        </is>
      </c>
    </row>
    <row r="15">
      <c r="A15" s="8" t="n">
        <v>11</v>
      </c>
      <c r="B15" s="12" t="inlineStr">
        <is>
          <t>Auswertung</t>
        </is>
      </c>
      <c r="C15" s="12" t="inlineStr">
        <is>
          <t>Meeting-Auswertung</t>
        </is>
      </c>
      <c r="D15" s="12" t="inlineStr">
        <is>
          <t>Welche Zahlen liefert das System ab Werk: Annahmequote, durchgeführte Meetings, Wahrnehmungsquote, Folgetermine?</t>
        </is>
      </c>
      <c r="E15" s="5" t="n">
        <v>7</v>
      </c>
      <c r="F15" s="5" t="inlineStr">
        <is>
          <t>Nein</t>
        </is>
      </c>
    </row>
    <row r="16">
      <c r="A16" s="8" t="n">
        <v>12</v>
      </c>
      <c r="B16" s="12" t="inlineStr">
        <is>
          <t>Betrieb</t>
        </is>
      </c>
      <c r="C16" s="12" t="inlineStr">
        <is>
          <t>Einrichtungsaufwand und Zeitplan</t>
        </is>
      </c>
      <c r="D16" s="12" t="inlineStr">
        <is>
          <t>Wie viele Wochen vom Vertrag bis zur Öffnung der Terminbuchung, und was muss unser Team liefern?</t>
        </is>
      </c>
      <c r="E16" s="5" t="n">
        <v>6</v>
      </c>
      <c r="F16" s="5" t="inlineStr">
        <is>
          <t>Nein</t>
        </is>
      </c>
    </row>
    <row r="17">
      <c r="A17" s="8" t="n">
        <v>13</v>
      </c>
      <c r="B17" s="12" t="inlineStr">
        <is>
          <t>Betrieb</t>
        </is>
      </c>
      <c r="C17" s="12" t="inlineStr">
        <is>
          <t>Support vor und während der Veranstaltung</t>
        </is>
      </c>
      <c r="D17" s="12" t="inlineStr">
        <is>
          <t>Wer antwortet am Veranstaltungstag, in welcher Sprache und wie schnell?</t>
        </is>
      </c>
      <c r="E17" s="5" t="n">
        <v>5</v>
      </c>
      <c r="F17" s="5" t="inlineStr">
        <is>
          <t>Nein</t>
        </is>
      </c>
    </row>
    <row r="18">
      <c r="A18" s="8" t="n">
        <v>14</v>
      </c>
      <c r="B18" s="12" t="inlineStr">
        <is>
          <t>Betrieb</t>
        </is>
      </c>
      <c r="C18" s="12" t="inlineStr">
        <is>
          <t>Schnittstellen und Datenexport</t>
        </is>
      </c>
      <c r="D18" s="12" t="inlineStr">
        <is>
          <t>Wie kommen Daten aus Registrierung, CRM und Ticketing hinein und wieder heraus, und in welchem Format?</t>
        </is>
      </c>
      <c r="E18" s="5" t="n">
        <v>4</v>
      </c>
      <c r="F18" s="5" t="inlineStr">
        <is>
          <t>Nein</t>
        </is>
      </c>
    </row>
    <row r="19">
      <c r="A19" s="8" t="n">
        <v>15</v>
      </c>
      <c r="B19" s="12" t="inlineStr">
        <is>
          <t>Kaufmännisch</t>
        </is>
      </c>
      <c r="C19" s="12" t="inlineStr">
        <is>
          <t>Nachvollziehbarer Preis</t>
        </is>
      </c>
      <c r="D19" s="12" t="inlineStr">
        <is>
          <t>Welches Preismodell gilt, welche Faktoren bestimmen den Preis, und was ist nicht im Angebot enthalten?</t>
        </is>
      </c>
      <c r="E19" s="5" t="n">
        <v>6</v>
      </c>
      <c r="F19" s="5" t="inlineStr">
        <is>
          <t>Nein</t>
        </is>
      </c>
    </row>
    <row r="20">
      <c r="D20" s="4" t="inlineStr">
        <is>
          <t>Summe der Gewichte (muss 100 sein)</t>
        </is>
      </c>
      <c r="E20" s="13">
        <f>SUM(E5:E19)</f>
        <v/>
      </c>
    </row>
    <row r="22">
      <c r="A22" s="2" t="inlineStr">
        <is>
          <t>Vorlage von Converve, B2B-Matchmaking-Plattform mit regelbasierter Meeting-Matrix: https://www.converve.com/de/plattform/b2bmatchmaking</t>
        </is>
      </c>
    </row>
  </sheetData>
  <mergeCells count="2">
    <mergeCell ref="A2:F2"/>
    <mergeCell ref="A22:F22"/>
  </mergeCells>
  <dataValidations count="2">
    <dataValidation sqref="E5:E19" showDropDown="0" showInputMessage="0" showErrorMessage="0" allowBlank="0" type="whole" operator="between">
      <formula1>0</formula1>
      <formula2>100</formula2>
    </dataValidation>
    <dataValidation sqref="F5:F19" showDropDown="0" showInputMessage="0" showErrorMessage="0" allowBlank="0" type="list">
      <formula1>"Ja,Nein"</formula1>
    </dataValidation>
  </dataValidations>
  <hyperlinks>
    <hyperlink xmlns:r="http://schemas.openxmlformats.org/officeDocument/2006/relationships" ref="A22" r:id="rId1"/>
  </hyperlinks>
  <pageMargins left="0.75" right="0.75" top="1" bottom="1" header="0.5" footer="0.5"/>
  <pageSetup orientation="landscape" fitToHeight="0" fitToWidth="1"/>
  <headerFooter>
    <oddHeader/>
    <oddFooter>&amp;C&amp;8 Converve: https://www.converve.com/de/plattform/b2bmatchmaking</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I23"/>
  <sheetViews>
    <sheetView workbookViewId="0">
      <pane xSplit="4" ySplit="4" topLeftCell="E5" activePane="bottomRight" state="frozen"/>
      <selection pane="topRight"/>
      <selection pane="bottomLeft"/>
      <selection pane="bottomRight" activeCell="A1" sqref="A1"/>
    </sheetView>
  </sheetViews>
  <sheetFormatPr baseColWidth="8" defaultRowHeight="15"/>
  <cols>
    <col width="6" customWidth="1" min="1" max="1"/>
    <col width="40" customWidth="1" min="2" max="2"/>
    <col width="9" customWidth="1" min="3" max="3"/>
    <col width="12" customWidth="1" min="4" max="4"/>
    <col width="14" customWidth="1" min="5" max="5"/>
    <col width="14" customWidth="1" min="6" max="6"/>
    <col width="14" customWidth="1" min="7" max="7"/>
    <col width="14" customWidth="1" min="8" max="8"/>
    <col width="14" customWidth="1" min="9" max="9"/>
  </cols>
  <sheetData>
    <row r="1">
      <c r="A1" s="1" t="inlineStr">
        <is>
          <t>Bewertung: 0 bis 5 Punkte je Kriterium und Anbieter</t>
        </is>
      </c>
    </row>
    <row r="2">
      <c r="A2" s="2" t="inlineStr">
        <is>
          <t>Punktwerte und Preise auf den Blättern Bewertung und Preisvergleich sind Beispielwerte. Ersetzen Sie sie durch Ihre eigenen.</t>
        </is>
      </c>
    </row>
    <row r="4">
      <c r="A4" s="7" t="inlineStr">
        <is>
          <t>Nr.</t>
        </is>
      </c>
      <c r="B4" s="7" t="inlineStr">
        <is>
          <t>Kriterium</t>
        </is>
      </c>
      <c r="C4" s="7" t="inlineStr">
        <is>
          <t>Gewicht</t>
        </is>
      </c>
      <c r="D4" s="7" t="inlineStr">
        <is>
          <t>Ausschluss?</t>
        </is>
      </c>
      <c r="E4" s="14" t="inlineStr">
        <is>
          <t>Anbieter A</t>
        </is>
      </c>
      <c r="F4" s="14" t="inlineStr">
        <is>
          <t>Anbieter B</t>
        </is>
      </c>
      <c r="G4" s="14" t="inlineStr">
        <is>
          <t>Anbieter C</t>
        </is>
      </c>
      <c r="H4" s="14" t="inlineStr">
        <is>
          <t>Anbieter D</t>
        </is>
      </c>
      <c r="I4" s="14" t="inlineStr">
        <is>
          <t>Anbieter E</t>
        </is>
      </c>
    </row>
    <row r="5">
      <c r="A5" s="8" t="n">
        <v>1</v>
      </c>
      <c r="B5" s="12">
        <f>'Kriterien'!C5</f>
        <v/>
      </c>
      <c r="C5" s="8">
        <f>'Kriterien'!E5</f>
        <v/>
      </c>
      <c r="D5" s="8">
        <f>'Kriterien'!F5</f>
        <v/>
      </c>
      <c r="E5" s="15" t="n">
        <v>5</v>
      </c>
      <c r="F5" s="15" t="n">
        <v>3</v>
      </c>
      <c r="G5" s="15" t="n">
        <v>4</v>
      </c>
      <c r="H5" s="15" t="n">
        <v>3</v>
      </c>
      <c r="I5" s="15" t="n">
        <v>2</v>
      </c>
    </row>
    <row r="6">
      <c r="A6" s="8" t="n">
        <v>2</v>
      </c>
      <c r="B6" s="12">
        <f>'Kriterien'!C6</f>
        <v/>
      </c>
      <c r="C6" s="8">
        <f>'Kriterien'!E6</f>
        <v/>
      </c>
      <c r="D6" s="8">
        <f>'Kriterien'!F6</f>
        <v/>
      </c>
      <c r="E6" s="15" t="n">
        <v>5</v>
      </c>
      <c r="F6" s="15" t="n">
        <v>3</v>
      </c>
      <c r="G6" s="15" t="n">
        <v>3</v>
      </c>
      <c r="H6" s="15" t="n">
        <v>4</v>
      </c>
      <c r="I6" s="15" t="n">
        <v>2</v>
      </c>
    </row>
    <row r="7">
      <c r="A7" s="8" t="n">
        <v>3</v>
      </c>
      <c r="B7" s="12">
        <f>'Kriterien'!C7</f>
        <v/>
      </c>
      <c r="C7" s="8">
        <f>'Kriterien'!E7</f>
        <v/>
      </c>
      <c r="D7" s="8">
        <f>'Kriterien'!F7</f>
        <v/>
      </c>
      <c r="E7" s="15" t="n">
        <v>4</v>
      </c>
      <c r="F7" s="15" t="n">
        <v>4</v>
      </c>
      <c r="G7" s="15" t="n">
        <v>3</v>
      </c>
      <c r="H7" s="15" t="n">
        <v>3</v>
      </c>
      <c r="I7" s="15" t="n">
        <v>3</v>
      </c>
    </row>
    <row r="8">
      <c r="A8" s="8" t="n">
        <v>4</v>
      </c>
      <c r="B8" s="12">
        <f>'Kriterien'!C8</f>
        <v/>
      </c>
      <c r="C8" s="8">
        <f>'Kriterien'!E8</f>
        <v/>
      </c>
      <c r="D8" s="8">
        <f>'Kriterien'!F8</f>
        <v/>
      </c>
      <c r="E8" s="15" t="n">
        <v>5</v>
      </c>
      <c r="F8" s="15" t="n">
        <v>4</v>
      </c>
      <c r="G8" s="15" t="n">
        <v>3</v>
      </c>
      <c r="H8" s="15" t="n">
        <v>4</v>
      </c>
      <c r="I8" s="15" t="n">
        <v>2</v>
      </c>
    </row>
    <row r="9">
      <c r="A9" s="8" t="n">
        <v>5</v>
      </c>
      <c r="B9" s="12">
        <f>'Kriterien'!C9</f>
        <v/>
      </c>
      <c r="C9" s="8">
        <f>'Kriterien'!E9</f>
        <v/>
      </c>
      <c r="D9" s="8">
        <f>'Kriterien'!F9</f>
        <v/>
      </c>
      <c r="E9" s="15" t="n">
        <v>4</v>
      </c>
      <c r="F9" s="15" t="n">
        <v>3</v>
      </c>
      <c r="G9" s="15" t="n">
        <v>3</v>
      </c>
      <c r="H9" s="15" t="n">
        <v>4</v>
      </c>
      <c r="I9" s="15" t="n">
        <v>2</v>
      </c>
    </row>
    <row r="10">
      <c r="A10" s="8" t="n">
        <v>6</v>
      </c>
      <c r="B10" s="12">
        <f>'Kriterien'!C10</f>
        <v/>
      </c>
      <c r="C10" s="8">
        <f>'Kriterien'!E10</f>
        <v/>
      </c>
      <c r="D10" s="8">
        <f>'Kriterien'!F10</f>
        <v/>
      </c>
      <c r="E10" s="15" t="n">
        <v>4</v>
      </c>
      <c r="F10" s="15" t="n">
        <v>3</v>
      </c>
      <c r="G10" s="15" t="n">
        <v>4</v>
      </c>
      <c r="H10" s="15" t="n">
        <v>3</v>
      </c>
      <c r="I10" s="15" t="n">
        <v>3</v>
      </c>
    </row>
    <row r="11">
      <c r="A11" s="8" t="n">
        <v>7</v>
      </c>
      <c r="B11" s="12">
        <f>'Kriterien'!C11</f>
        <v/>
      </c>
      <c r="C11" s="8">
        <f>'Kriterien'!E11</f>
        <v/>
      </c>
      <c r="D11" s="8">
        <f>'Kriterien'!F11</f>
        <v/>
      </c>
      <c r="E11" s="15" t="n">
        <v>4</v>
      </c>
      <c r="F11" s="15" t="n">
        <v>4</v>
      </c>
      <c r="G11" s="15" t="n">
        <v>3</v>
      </c>
      <c r="H11" s="15" t="n">
        <v>4</v>
      </c>
      <c r="I11" s="15" t="n">
        <v>3</v>
      </c>
    </row>
    <row r="12">
      <c r="A12" s="8" t="n">
        <v>8</v>
      </c>
      <c r="B12" s="12">
        <f>'Kriterien'!C12</f>
        <v/>
      </c>
      <c r="C12" s="8">
        <f>'Kriterien'!E12</f>
        <v/>
      </c>
      <c r="D12" s="8">
        <f>'Kriterien'!F12</f>
        <v/>
      </c>
      <c r="E12" s="15" t="n">
        <v>4</v>
      </c>
      <c r="F12" s="15" t="n">
        <v>4</v>
      </c>
      <c r="G12" s="15" t="n">
        <v>5</v>
      </c>
      <c r="H12" s="15" t="n">
        <v>3</v>
      </c>
      <c r="I12" s="15" t="n">
        <v>4</v>
      </c>
    </row>
    <row r="13">
      <c r="A13" s="8" t="n">
        <v>9</v>
      </c>
      <c r="B13" s="12">
        <f>'Kriterien'!C13</f>
        <v/>
      </c>
      <c r="C13" s="8">
        <f>'Kriterien'!E13</f>
        <v/>
      </c>
      <c r="D13" s="8">
        <f>'Kriterien'!F13</f>
        <v/>
      </c>
      <c r="E13" s="15" t="n">
        <v>4</v>
      </c>
      <c r="F13" s="15" t="n">
        <v>4</v>
      </c>
      <c r="G13" s="15" t="n">
        <v>3</v>
      </c>
      <c r="H13" s="15" t="n">
        <v>4</v>
      </c>
      <c r="I13" s="15" t="n">
        <v>3</v>
      </c>
    </row>
    <row r="14">
      <c r="A14" s="8" t="n">
        <v>10</v>
      </c>
      <c r="B14" s="12">
        <f>'Kriterien'!C14</f>
        <v/>
      </c>
      <c r="C14" s="8">
        <f>'Kriterien'!E14</f>
        <v/>
      </c>
      <c r="D14" s="8">
        <f>'Kriterien'!F14</f>
        <v/>
      </c>
      <c r="E14" s="15" t="n">
        <v>5</v>
      </c>
      <c r="F14" s="15" t="n">
        <v>3</v>
      </c>
      <c r="G14" s="15" t="n">
        <v>2</v>
      </c>
      <c r="H14" s="15" t="n">
        <v>3</v>
      </c>
      <c r="I14" s="15" t="n">
        <v>4</v>
      </c>
    </row>
    <row r="15">
      <c r="A15" s="8" t="n">
        <v>11</v>
      </c>
      <c r="B15" s="12">
        <f>'Kriterien'!C15</f>
        <v/>
      </c>
      <c r="C15" s="8">
        <f>'Kriterien'!E15</f>
        <v/>
      </c>
      <c r="D15" s="8">
        <f>'Kriterien'!F15</f>
        <v/>
      </c>
      <c r="E15" s="15" t="n">
        <v>4</v>
      </c>
      <c r="F15" s="15" t="n">
        <v>4</v>
      </c>
      <c r="G15" s="15" t="n">
        <v>3</v>
      </c>
      <c r="H15" s="15" t="n">
        <v>4</v>
      </c>
      <c r="I15" s="15" t="n">
        <v>2</v>
      </c>
    </row>
    <row r="16">
      <c r="A16" s="8" t="n">
        <v>12</v>
      </c>
      <c r="B16" s="12">
        <f>'Kriterien'!C16</f>
        <v/>
      </c>
      <c r="C16" s="8">
        <f>'Kriterien'!E16</f>
        <v/>
      </c>
      <c r="D16" s="8">
        <f>'Kriterien'!F16</f>
        <v/>
      </c>
      <c r="E16" s="15" t="n">
        <v>4</v>
      </c>
      <c r="F16" s="15" t="n">
        <v>3</v>
      </c>
      <c r="G16" s="15" t="n">
        <v>4</v>
      </c>
      <c r="H16" s="15" t="n">
        <v>2</v>
      </c>
      <c r="I16" s="15" t="n">
        <v>4</v>
      </c>
    </row>
    <row r="17">
      <c r="A17" s="8" t="n">
        <v>13</v>
      </c>
      <c r="B17" s="12">
        <f>'Kriterien'!C17</f>
        <v/>
      </c>
      <c r="C17" s="8">
        <f>'Kriterien'!E17</f>
        <v/>
      </c>
      <c r="D17" s="8">
        <f>'Kriterien'!F17</f>
        <v/>
      </c>
      <c r="E17" s="15" t="n">
        <v>4</v>
      </c>
      <c r="F17" s="15" t="n">
        <v>3</v>
      </c>
      <c r="G17" s="15" t="n">
        <v>3</v>
      </c>
      <c r="H17" s="15" t="n">
        <v>4</v>
      </c>
      <c r="I17" s="15" t="n">
        <v>3</v>
      </c>
    </row>
    <row r="18">
      <c r="A18" s="8" t="n">
        <v>14</v>
      </c>
      <c r="B18" s="12">
        <f>'Kriterien'!C18</f>
        <v/>
      </c>
      <c r="C18" s="8">
        <f>'Kriterien'!E18</f>
        <v/>
      </c>
      <c r="D18" s="8">
        <f>'Kriterien'!F18</f>
        <v/>
      </c>
      <c r="E18" s="15" t="n">
        <v>3</v>
      </c>
      <c r="F18" s="15" t="n">
        <v>4</v>
      </c>
      <c r="G18" s="15" t="n">
        <v>3</v>
      </c>
      <c r="H18" s="15" t="n">
        <v>4</v>
      </c>
      <c r="I18" s="15" t="n">
        <v>3</v>
      </c>
    </row>
    <row r="19">
      <c r="A19" s="8" t="n">
        <v>15</v>
      </c>
      <c r="B19" s="12">
        <f>'Kriterien'!C19</f>
        <v/>
      </c>
      <c r="C19" s="8">
        <f>'Kriterien'!E19</f>
        <v/>
      </c>
      <c r="D19" s="8">
        <f>'Kriterien'!F19</f>
        <v/>
      </c>
      <c r="E19" s="15" t="n">
        <v>4</v>
      </c>
      <c r="F19" s="15" t="n">
        <v>3</v>
      </c>
      <c r="G19" s="15" t="n">
        <v>2</v>
      </c>
      <c r="H19" s="15" t="n">
        <v>3</v>
      </c>
      <c r="I19" s="15" t="n">
        <v>3</v>
      </c>
    </row>
    <row r="20">
      <c r="B20" s="4" t="inlineStr">
        <is>
          <t>Gewichteter Score (0 bis 100)</t>
        </is>
      </c>
      <c r="E20" s="16">
        <f>IF(SUM($C$5:$C$19)&gt;0,ROUND(SUMPRODUCT($C$5:$C$19,E5:E19)/(5*SUM($C$5:$C$19))*100,1),0)</f>
        <v/>
      </c>
      <c r="F20" s="16">
        <f>IF(SUM($C$5:$C$19)&gt;0,ROUND(SUMPRODUCT($C$5:$C$19,F5:F19)/(5*SUM($C$5:$C$19))*100,1),0)</f>
        <v/>
      </c>
      <c r="G20" s="16">
        <f>IF(SUM($C$5:$C$19)&gt;0,ROUND(SUMPRODUCT($C$5:$C$19,G5:G19)/(5*SUM($C$5:$C$19))*100,1),0)</f>
        <v/>
      </c>
      <c r="H20" s="16">
        <f>IF(SUM($C$5:$C$19)&gt;0,ROUND(SUMPRODUCT($C$5:$C$19,H5:H19)/(5*SUM($C$5:$C$19))*100,1),0)</f>
        <v/>
      </c>
      <c r="I20" s="16">
        <f>IF(SUM($C$5:$C$19)&gt;0,ROUND(SUMPRODUCT($C$5:$C$19,I5:I19)/(5*SUM($C$5:$C$19))*100,1),0)</f>
        <v/>
      </c>
    </row>
    <row r="21">
      <c r="B21" s="4" t="inlineStr">
        <is>
          <t>Ausschlusskriterien unter 3 Punkten</t>
        </is>
      </c>
      <c r="E21" s="6">
        <f>COUNTIFS($D$5:$D$19,"Ja",E5:E19,"&lt;3")</f>
        <v/>
      </c>
      <c r="F21" s="6">
        <f>COUNTIFS($D$5:$D$19,"Ja",F5:F19,"&lt;3")</f>
        <v/>
      </c>
      <c r="G21" s="6">
        <f>COUNTIFS($D$5:$D$19,"Ja",G5:G19,"&lt;3")</f>
        <v/>
      </c>
      <c r="H21" s="6">
        <f>COUNTIFS($D$5:$D$19,"Ja",H5:H19,"&lt;3")</f>
        <v/>
      </c>
      <c r="I21" s="6">
        <f>COUNTIFS($D$5:$D$19,"Ja",I5:I19,"&lt;3")</f>
        <v/>
      </c>
    </row>
    <row r="23">
      <c r="A23" s="2" t="inlineStr">
        <is>
          <t>Vorlage von Converve, B2B-Matchmaking-Plattform mit regelbasierter Meeting-Matrix: https://www.converve.com/de/plattform/b2bmatchmaking</t>
        </is>
      </c>
    </row>
  </sheetData>
  <mergeCells count="2">
    <mergeCell ref="A23:I23"/>
    <mergeCell ref="A2:I2"/>
  </mergeCells>
  <conditionalFormatting sqref="E5:I19">
    <cfRule type="cellIs" priority="1" operator="lessThan" dxfId="0">
      <formula>2</formula>
    </cfRule>
  </conditionalFormatting>
  <dataValidations count="1">
    <dataValidation sqref="E5:I19" showDropDown="0" showInputMessage="0" showErrorMessage="1" allowBlank="1" error="0 bis 5" type="whole" operator="between">
      <formula1>0</formula1>
      <formula2>5</formula2>
    </dataValidation>
  </dataValidations>
  <hyperlinks>
    <hyperlink xmlns:r="http://schemas.openxmlformats.org/officeDocument/2006/relationships" ref="A23" r:id="rId1"/>
  </hyperlinks>
  <pageMargins left="0.75" right="0.75" top="1" bottom="1" header="0.5" footer="0.5"/>
  <pageSetup orientation="landscape" fitToHeight="0" fitToWidth="1"/>
  <headerFooter>
    <oddHeader/>
    <oddFooter>&amp;C&amp;8 Converve: https://www.converve.com/de/plattform/b2bmatchmaking</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8" customWidth="1" min="1" max="1"/>
    <col width="16" customWidth="1" min="2" max="2"/>
    <col width="16" customWidth="1" min="3" max="3"/>
    <col width="16" customWidth="1" min="4" max="4"/>
    <col width="16" customWidth="1" min="5" max="5"/>
    <col width="16" customWidth="1" min="6" max="6"/>
  </cols>
  <sheetData>
    <row r="1">
      <c r="A1" s="1" t="inlineStr">
        <is>
          <t>Preisvergleich: vom Angebot zu den Kosten pro durchgeführtem Meeting</t>
        </is>
      </c>
    </row>
    <row r="2">
      <c r="A2" s="2" t="inlineStr">
        <is>
          <t>Beträge netto ohne MwSt., in der Währung der Angebote. Tragen Sie den Angebotspreis ein, nicht den Listenpreis. Punktwerte und Preise auf den Blättern Bewertung und Preisvergleich sind Beispielwerte. Ersetzen Sie sie durch Ihre eigenen.</t>
        </is>
      </c>
    </row>
    <row r="4">
      <c r="A4" s="7" t="inlineStr"/>
      <c r="B4" s="17">
        <f>'Bewertung'!E4</f>
        <v/>
      </c>
      <c r="C4" s="17">
        <f>'Bewertung'!F4</f>
        <v/>
      </c>
      <c r="D4" s="17">
        <f>'Bewertung'!G4</f>
        <v/>
      </c>
      <c r="E4" s="17">
        <f>'Bewertung'!H4</f>
        <v/>
      </c>
      <c r="F4" s="17">
        <f>'Bewertung'!I4</f>
        <v/>
      </c>
    </row>
    <row r="5">
      <c r="A5" s="12" t="inlineStr">
        <is>
          <t>Preismodell (pro Veranstaltung, pro Teilnehmer, Jahreslizenz)</t>
        </is>
      </c>
      <c r="B5" s="5" t="inlineStr">
        <is>
          <t>Pro Veranstaltung</t>
        </is>
      </c>
      <c r="C5" s="5" t="inlineStr">
        <is>
          <t>Jahreslizenz</t>
        </is>
      </c>
      <c r="D5" s="5" t="inlineStr">
        <is>
          <t>Pro Teilnehmer</t>
        </is>
      </c>
      <c r="E5" s="5" t="inlineStr">
        <is>
          <t>Pro Veranstaltung</t>
        </is>
      </c>
      <c r="F5" s="5" t="inlineStr">
        <is>
          <t>Jahreslizenz</t>
        </is>
      </c>
    </row>
    <row r="6">
      <c r="A6" s="12" t="inlineStr">
        <is>
          <t>Lizenz oder Veranstaltungsgebühr pro Jahr</t>
        </is>
      </c>
      <c r="B6" s="18" t="n">
        <v>18000</v>
      </c>
      <c r="C6" s="18" t="n">
        <v>30000</v>
      </c>
      <c r="D6" s="18" t="n">
        <v>25000</v>
      </c>
      <c r="E6" s="18" t="n">
        <v>40000</v>
      </c>
      <c r="F6" s="18" t="n">
        <v>9000</v>
      </c>
    </row>
    <row r="7">
      <c r="A7" s="12" t="inlineStr">
        <is>
          <t>Einmalige Einrichtungsgebühr</t>
        </is>
      </c>
      <c r="B7" s="18" t="n">
        <v>0</v>
      </c>
      <c r="C7" s="18" t="n">
        <v>8000</v>
      </c>
      <c r="D7" s="18" t="n">
        <v>5000</v>
      </c>
      <c r="E7" s="18" t="n">
        <v>10000</v>
      </c>
      <c r="F7" s="18" t="n">
        <v>0</v>
      </c>
    </row>
    <row r="8">
      <c r="A8" s="12" t="inlineStr">
        <is>
          <t>Benötigte Zusatzmodule (Meetings, Hosted Buyer, Lead-Erfassung)</t>
        </is>
      </c>
      <c r="B8" s="18" t="n">
        <v>0</v>
      </c>
      <c r="C8" s="18" t="n">
        <v>6000</v>
      </c>
      <c r="D8" s="18" t="n">
        <v>4000</v>
      </c>
      <c r="E8" s="18" t="n">
        <v>0</v>
      </c>
      <c r="F8" s="18" t="n">
        <v>2000</v>
      </c>
    </row>
    <row r="9">
      <c r="A9" s="12" t="inlineStr">
        <is>
          <t>Veranstaltungen pro Jahr auf dieser Plattform</t>
        </is>
      </c>
      <c r="B9" s="18" t="n">
        <v>2</v>
      </c>
      <c r="C9" s="18" t="n">
        <v>2</v>
      </c>
      <c r="D9" s="18" t="n">
        <v>2</v>
      </c>
      <c r="E9" s="18" t="n">
        <v>4</v>
      </c>
      <c r="F9" s="18" t="n">
        <v>1</v>
      </c>
    </row>
    <row r="10">
      <c r="A10" s="12" t="inlineStr">
        <is>
          <t>Durchgeführte Meetings pro Veranstaltung (erwartet)</t>
        </is>
      </c>
      <c r="B10" s="18" t="n">
        <v>600</v>
      </c>
      <c r="C10" s="18" t="n">
        <v>700</v>
      </c>
      <c r="D10" s="18" t="n">
        <v>450</v>
      </c>
      <c r="E10" s="18" t="n">
        <v>900</v>
      </c>
      <c r="F10" s="18" t="n">
        <v>250</v>
      </c>
    </row>
    <row r="11">
      <c r="A11" s="19" t="inlineStr">
        <is>
          <t>Gesamtkosten im ersten Jahr</t>
        </is>
      </c>
      <c r="B11" s="20">
        <f>B6+B7+B8</f>
        <v/>
      </c>
      <c r="C11" s="20">
        <f>C6+C7+C8</f>
        <v/>
      </c>
      <c r="D11" s="20">
        <f>D6+D7+D8</f>
        <v/>
      </c>
      <c r="E11" s="20">
        <f>E6+E7+E8</f>
        <v/>
      </c>
      <c r="F11" s="20">
        <f>F6+F7+F8</f>
        <v/>
      </c>
    </row>
    <row r="12">
      <c r="A12" s="19" t="inlineStr">
        <is>
          <t>Kosten pro Veranstaltung</t>
        </is>
      </c>
      <c r="B12" s="20">
        <f>IF(B9&gt;0,B11/B9,0)</f>
        <v/>
      </c>
      <c r="C12" s="20">
        <f>IF(C9&gt;0,C11/C9,0)</f>
        <v/>
      </c>
      <c r="D12" s="20">
        <f>IF(D9&gt;0,D11/D9,0)</f>
        <v/>
      </c>
      <c r="E12" s="20">
        <f>IF(E9&gt;0,E11/E9,0)</f>
        <v/>
      </c>
      <c r="F12" s="20">
        <f>IF(F9&gt;0,F11/F9,0)</f>
        <v/>
      </c>
    </row>
    <row r="13">
      <c r="A13" s="19" t="inlineStr">
        <is>
          <t>Kosten pro durchgeführtem Meeting</t>
        </is>
      </c>
      <c r="B13" s="21">
        <f>IF(AND(B9&gt;0,B10&gt;0),B11/(B9*B10),0)</f>
        <v/>
      </c>
      <c r="C13" s="21">
        <f>IF(AND(C9&gt;0,C10&gt;0),C11/(C9*C10),0)</f>
        <v/>
      </c>
      <c r="D13" s="21">
        <f>IF(AND(D9&gt;0,D10&gt;0),D11/(D9*D10),0)</f>
        <v/>
      </c>
      <c r="E13" s="21">
        <f>IF(AND(E9&gt;0,E10&gt;0),E11/(E9*E10),0)</f>
        <v/>
      </c>
      <c r="F13" s="21">
        <f>IF(AND(F9&gt;0,F10&gt;0),F11/(F9*F10),0)</f>
        <v/>
      </c>
    </row>
    <row r="16">
      <c r="A16" s="2" t="inlineStr">
        <is>
          <t>Vorlage von Converve, B2B-Matchmaking-Plattform mit regelbasierter Meeting-Matrix: https://www.converve.com/de/plattform/b2bmatchmaking</t>
        </is>
      </c>
    </row>
  </sheetData>
  <mergeCells count="2">
    <mergeCell ref="A2:F2"/>
    <mergeCell ref="A16:F16"/>
  </mergeCells>
  <hyperlinks>
    <hyperlink xmlns:r="http://schemas.openxmlformats.org/officeDocument/2006/relationships" ref="A16" r:id="rId1"/>
  </hyperlinks>
  <pageMargins left="0.75" right="0.75" top="1" bottom="1" header="0.5" footer="0.5"/>
  <pageSetup orientation="landscape" fitToHeight="0" fitToWidth="1"/>
  <headerFooter>
    <oddHeader/>
    <oddFooter>&amp;C&amp;8 Converve: https://www.converve.com/de/plattform/b2bmatchmaking</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Converve</dc:creator>
  <dc:title xmlns:dc="http://purl.org/dc/elements/1.1/">Event-Matchmaking-Software: Bewertungsmatrix für die Anbieterauswahl</dc:title>
  <dcterms:created xmlns:dcterms="http://purl.org/dc/terms/" xmlns:xsi="http://www.w3.org/2001/XMLSchema-instance" xsi:type="dcterms:W3CDTF">2026-11-04T15:39:14Z</dcterms:created>
  <dcterms:modified xmlns:dcterms="http://purl.org/dc/terms/" xmlns:xsi="http://www.w3.org/2001/XMLSchema-instance" xsi:type="dcterms:W3CDTF">2026-11-04T15:39:14Z</dcterms:modified>
</cp:coreProperties>
</file>